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_rels/sheet1.xml.rels" ContentType="application/vnd.openxmlformats-package.relationships+xml"/>
  <Override PartName="/xl/sharedStrings.xml" ContentType="application/vnd.openxmlformats-officedocument.spreadsheetml.sharedStrings+xml"/>
  <Override PartName="/xl/media/image9.jpeg" ContentType="image/jpeg"/>
  <Override PartName="/xl/media/image10.jpeg" ContentType="image/jpeg"/>
  <Override PartName="/xl/drawings/drawing1.xml" ContentType="application/vnd.openxmlformats-officedocument.drawing+xml"/>
  <Override PartName="/xl/drawings/_rels/drawing1.xml.rels" ContentType="application/vnd.openxmlformats-package.relationship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Sheet1" sheetId="1" state="visible" r:id="rId2"/>
  </sheets>
  <calcPr iterateCount="100" refMode="A1" iterate="false" iterateDelta="0.001"/>
  <extLst>
    <ext xmlns:loext="http://schemas.libreoffice.org/" uri="{7626C862-2A13-11E5-B345-FEFF819CDC9F}">
      <loext:extCalcPr stringRefSyntax="CalcA1ExcelA1"/>
    </ext>
  </extLst>
</workbook>
</file>

<file path=xl/sharedStrings.xml><?xml version="1.0" encoding="utf-8"?>
<sst xmlns="http://schemas.openxmlformats.org/spreadsheetml/2006/main" count="85" uniqueCount="55">
  <si>
    <t xml:space="preserve">DO NOT USE THIS METHOD FOR DETAIL DESIGN – ALWAYS CONSULT A REPUTABLE SUPPLIER FOR DETAIL DESIGN</t>
  </si>
  <si>
    <t xml:space="preserve">THIS TOOL IS GIVEN ONLY TO ILLUSTRATE THE EXAMPLE DONE IN THE WEBSITE. USING IT FOR ANY OTHER PURPOSE IS AT OWN RISK OF USER</t>
  </si>
  <si>
    <t xml:space="preserve">Bag filter sizing</t>
  </si>
  <si>
    <t xml:space="preserve">To modify</t>
  </si>
  <si>
    <t xml:space="preserve">Calculated</t>
  </si>
  <si>
    <t xml:space="preserve">This calculation sheet is allowing to calculate different sizing criteria for gas-solid filtrations (bag filters, cartridges...)</t>
  </si>
  <si>
    <t xml:space="preserve">Air to cloth ratio calculation</t>
  </si>
  <si>
    <t xml:space="preserve">Filter sizing</t>
  </si>
  <si>
    <t xml:space="preserve">Total air flowrate</t>
  </si>
  <si>
    <t xml:space="preserve">m3/h</t>
  </si>
  <si>
    <t xml:space="preserve">m3/s</t>
  </si>
  <si>
    <t xml:space="preserve">Filtration surface available</t>
  </si>
  <si>
    <t xml:space="preserve">m2</t>
  </si>
  <si>
    <t xml:space="preserve">Filter air to cloth ratio</t>
  </si>
  <si>
    <t xml:space="preserve">cm/s</t>
  </si>
  <si>
    <t xml:space="preserve">Get data from manufacturer, if not known, orders of magnitudes :</t>
  </si>
  <si>
    <t xml:space="preserve">Air to cloth ratio</t>
  </si>
  <si>
    <t xml:space="preserve">m/s</t>
  </si>
  <si>
    <t xml:space="preserve">Filter</t>
  </si>
  <si>
    <t xml:space="preserve">Air to Cloth ratio (m3/s/m2)</t>
  </si>
  <si>
    <t xml:space="preserve">Source</t>
  </si>
  <si>
    <t xml:space="preserve">Filter size</t>
  </si>
  <si>
    <t xml:space="preserve">No cleaning system</t>
  </si>
  <si>
    <t xml:space="preserve">0.01 to 0.015</t>
  </si>
  <si>
    <t xml:space="preserve">Principles of Powder Technology, Rhodes, Wiley, 1990</t>
  </si>
  <si>
    <t xml:space="preserve">Shaking</t>
  </si>
  <si>
    <t xml:space="preserve">0.01 to 0.03</t>
  </si>
  <si>
    <t xml:space="preserve">https://www.neundorfer.com/</t>
  </si>
  <si>
    <t xml:space="preserve">Can velocity calculation</t>
  </si>
  <si>
    <t xml:space="preserve">Reverse air</t>
  </si>
  <si>
    <t xml:space="preserve">0.005 to 0.02</t>
  </si>
  <si>
    <t xml:space="preserve">Filter size check</t>
  </si>
  <si>
    <t xml:space="preserve">Pulse jet</t>
  </si>
  <si>
    <t xml:space="preserve">Up to 0.03</t>
  </si>
  <si>
    <t xml:space="preserve">Required air to cloth ratio</t>
  </si>
  <si>
    <t xml:space="preserve">0.01 to 0.075</t>
  </si>
  <si>
    <t xml:space="preserve">Hopper diameter</t>
  </si>
  <si>
    <t xml:space="preserve">m</t>
  </si>
  <si>
    <t xml:space="preserve">Available air to cloth ratio</t>
  </si>
  <si>
    <t xml:space="preserve">AHU air conditioning filters</t>
  </si>
  <si>
    <t xml:space="preserve">0.25 to 1.5</t>
  </si>
  <si>
    <t xml:space="preserve">Hopper cross section area</t>
  </si>
  <si>
    <t xml:space="preserve">Can velocity</t>
  </si>
  <si>
    <t xml:space="preserve">Can velocity :</t>
  </si>
  <si>
    <t xml:space="preserve">Interstitial velocity :</t>
  </si>
  <si>
    <t xml:space="preserve">Interstitial velocity calculation</t>
  </si>
  <si>
    <t xml:space="preserve">1 Filter cross sectional area</t>
  </si>
  <si>
    <t xml:space="preserve">Number of filters</t>
  </si>
  <si>
    <t xml:space="preserve">'-</t>
  </si>
  <si>
    <t xml:space="preserve">Total filter cross sectional area</t>
  </si>
  <si>
    <t xml:space="preserve">Interstitial velocity</t>
  </si>
  <si>
    <t xml:space="preserve">If you spot a mistake or wish to suggest an improvement, please contact admin@powderprocess.net</t>
  </si>
  <si>
    <t xml:space="preserve">Copyright www.PowderProcess.net</t>
  </si>
  <si>
    <t xml:space="preserve">The content of PowderProcess.net is copyrighted but no warranty nor liability is ensured. The content of this site is to be seen as a help and important information and calculation must always be double checked by the user through the quality procedure of his organization or by checking another source. The user must always respect all applicable regulation. The use of the information is at the user and its organization own risk and own cost.</t>
  </si>
  <si>
    <t xml:space="preserve">FOR EDUCATIONAL PURPOSE ONLY – DO NOT USE THIS METHOD FOR DETAIL DESIGN – ALWAYS CONSULT A REPUTABLE SUPPLIER FOR DETAIL DESIGN</t>
  </si>
</sst>
</file>

<file path=xl/styles.xml><?xml version="1.0" encoding="utf-8"?>
<styleSheet xmlns="http://schemas.openxmlformats.org/spreadsheetml/2006/main">
  <numFmts count="2">
    <numFmt numFmtId="164" formatCode="General"/>
    <numFmt numFmtId="165" formatCode="0.000"/>
  </numFmts>
  <fonts count="13">
    <font>
      <sz val="10"/>
      <name val="Arial"/>
      <family val="2"/>
      <charset val="134"/>
    </font>
    <font>
      <sz val="10"/>
      <name val="Arial"/>
      <family val="0"/>
    </font>
    <font>
      <sz val="10"/>
      <name val="Arial"/>
      <family val="0"/>
    </font>
    <font>
      <sz val="10"/>
      <name val="Arial"/>
      <family val="0"/>
    </font>
    <font>
      <sz val="10"/>
      <name val="Arial"/>
      <family val="2"/>
      <charset val="1"/>
    </font>
    <font>
      <b val="true"/>
      <sz val="10"/>
      <name val="Arial"/>
      <family val="2"/>
      <charset val="1"/>
    </font>
    <font>
      <b val="true"/>
      <sz val="11"/>
      <color rgb="FF1F497D"/>
      <name val="Calibri"/>
      <family val="2"/>
      <charset val="1"/>
    </font>
    <font>
      <b val="true"/>
      <sz val="11"/>
      <color rgb="FFFF0000"/>
      <name val="Calibri"/>
      <family val="2"/>
      <charset val="1"/>
    </font>
    <font>
      <b val="true"/>
      <sz val="10"/>
      <name val="Arial"/>
      <family val="2"/>
      <charset val="134"/>
    </font>
    <font>
      <sz val="11"/>
      <color rgb="FF000000"/>
      <name val="Calibri"/>
      <family val="2"/>
      <charset val="1"/>
    </font>
    <font>
      <sz val="10"/>
      <color rgb="FF0000FF"/>
      <name val="Arial"/>
      <family val="2"/>
      <charset val="1"/>
    </font>
    <font>
      <sz val="10"/>
      <name val="Times New Roman"/>
      <family val="1"/>
      <charset val="1"/>
    </font>
    <font>
      <i val="true"/>
      <sz val="7"/>
      <name val="Times New Roman"/>
      <family val="1"/>
      <charset val="1"/>
    </font>
  </fonts>
  <fills count="7">
    <fill>
      <patternFill patternType="none"/>
    </fill>
    <fill>
      <patternFill patternType="gray125"/>
    </fill>
    <fill>
      <patternFill patternType="solid">
        <fgColor rgb="FFED1C24"/>
        <bgColor rgb="FFF10D0C"/>
      </patternFill>
    </fill>
    <fill>
      <patternFill patternType="solid">
        <fgColor rgb="FFEBF1DE"/>
        <bgColor rgb="FFFFFFD7"/>
      </patternFill>
    </fill>
    <fill>
      <patternFill patternType="solid">
        <fgColor rgb="FFFCD5B5"/>
        <bgColor rgb="FFEBF1DE"/>
      </patternFill>
    </fill>
    <fill>
      <patternFill patternType="solid">
        <fgColor rgb="FFFFFFD7"/>
        <bgColor rgb="FFEBF1DE"/>
      </patternFill>
    </fill>
    <fill>
      <patternFill patternType="solid">
        <fgColor rgb="FFF10D0C"/>
        <bgColor rgb="FFFF0000"/>
      </patternFill>
    </fill>
  </fills>
  <borders count="11">
    <border diagonalUp="false" diagonalDown="false">
      <left/>
      <right/>
      <top/>
      <bottom/>
      <diagonal/>
    </border>
    <border diagonalUp="false" diagonalDown="false">
      <left style="thin"/>
      <right style="thin"/>
      <top style="thin"/>
      <bottom style="thin"/>
      <diagonal/>
    </border>
    <border diagonalUp="false" diagonalDown="false">
      <left/>
      <right/>
      <top style="thin"/>
      <bottom style="thin"/>
      <diagonal/>
    </border>
    <border diagonalUp="false" diagonalDown="false">
      <left style="medium"/>
      <right style="medium"/>
      <top style="medium"/>
      <bottom style="thin"/>
      <diagonal/>
    </border>
    <border diagonalUp="false" diagonalDown="false">
      <left style="medium"/>
      <right/>
      <top style="thin"/>
      <bottom style="thin"/>
      <diagonal/>
    </border>
    <border diagonalUp="false" diagonalDown="false">
      <left/>
      <right style="medium"/>
      <top style="thin"/>
      <bottom style="thin"/>
      <diagonal/>
    </border>
    <border diagonalUp="false" diagonalDown="false">
      <left style="medium"/>
      <right/>
      <top/>
      <bottom/>
      <diagonal/>
    </border>
    <border diagonalUp="false" diagonalDown="false">
      <left/>
      <right style="medium"/>
      <top/>
      <bottom/>
      <diagonal/>
    </border>
    <border diagonalUp="false" diagonalDown="false">
      <left style="medium"/>
      <right/>
      <top/>
      <bottom style="medium"/>
      <diagonal/>
    </border>
    <border diagonalUp="false" diagonalDown="false">
      <left/>
      <right/>
      <top/>
      <bottom style="medium"/>
      <diagonal/>
    </border>
    <border diagonalUp="false" diagonalDown="false">
      <left/>
      <right style="medium"/>
      <top/>
      <bottom style="mediu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31">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false" applyProtection="true">
      <alignment horizontal="general" vertical="bottom" textRotation="0" wrapText="false" indent="0" shrinkToFit="false"/>
      <protection locked="true" hidden="false"/>
    </xf>
    <xf numFmtId="164" fontId="4" fillId="2" borderId="0" xfId="0" applyFont="true" applyBorder="false" applyAlignment="false" applyProtection="true">
      <alignment horizontal="general" vertical="bottom" textRotation="0" wrapText="false" indent="0" shrinkToFit="false"/>
      <protection locked="true" hidden="false"/>
    </xf>
    <xf numFmtId="164" fontId="5" fillId="0" borderId="0" xfId="0" applyFont="true" applyBorder="false" applyAlignment="false" applyProtection="true">
      <alignment horizontal="general" vertical="bottom" textRotation="0" wrapText="false" indent="0" shrinkToFit="false"/>
      <protection locked="true" hidden="false"/>
    </xf>
    <xf numFmtId="164" fontId="6" fillId="3" borderId="0" xfId="0" applyFont="true" applyBorder="false" applyAlignment="false" applyProtection="true">
      <alignment horizontal="general" vertical="bottom" textRotation="0" wrapText="false" indent="0" shrinkToFit="false"/>
      <protection locked="true" hidden="false"/>
    </xf>
    <xf numFmtId="164" fontId="7" fillId="4" borderId="0" xfId="0" applyFont="true" applyBorder="false" applyAlignment="false" applyProtection="true">
      <alignment horizontal="general" vertical="bottom" textRotation="0" wrapText="false" indent="0" shrinkToFit="false"/>
      <protection locked="true" hidden="false"/>
    </xf>
    <xf numFmtId="164" fontId="6" fillId="0" borderId="0" xfId="0" applyFont="true" applyBorder="false" applyAlignment="false" applyProtection="true">
      <alignment horizontal="general" vertical="bottom" textRotation="0" wrapText="false" indent="0" shrinkToFit="false"/>
      <protection locked="true" hidden="false"/>
    </xf>
    <xf numFmtId="164" fontId="7" fillId="0" borderId="0" xfId="0" applyFont="true" applyBorder="false" applyAlignment="false" applyProtection="true">
      <alignment horizontal="general" vertical="bottom" textRotation="0" wrapText="false" indent="0" shrinkToFit="false"/>
      <protection locked="true" hidden="false"/>
    </xf>
    <xf numFmtId="164" fontId="8" fillId="5" borderId="1" xfId="0" applyFont="true" applyBorder="true" applyAlignment="true" applyProtection="true">
      <alignment horizontal="center" vertical="center" textRotation="0" wrapText="false" indent="0" shrinkToFit="false"/>
      <protection locked="true" hidden="false"/>
    </xf>
    <xf numFmtId="164" fontId="0" fillId="0" borderId="1" xfId="0" applyFont="true" applyBorder="true" applyAlignment="false" applyProtection="true">
      <alignment horizontal="general" vertical="bottom" textRotation="0" wrapText="false" indent="0" shrinkToFit="false"/>
      <protection locked="true" hidden="false"/>
    </xf>
    <xf numFmtId="164" fontId="6" fillId="3" borderId="1" xfId="0" applyFont="true" applyBorder="true" applyAlignment="false" applyProtection="true">
      <alignment horizontal="general" vertical="bottom" textRotation="0" wrapText="false" indent="0" shrinkToFit="false"/>
      <protection locked="false" hidden="false"/>
    </xf>
    <xf numFmtId="164" fontId="9" fillId="0" borderId="1" xfId="0" applyFont="true" applyBorder="true" applyAlignment="false" applyProtection="true">
      <alignment horizontal="general" vertical="bottom" textRotation="0" wrapText="false" indent="0" shrinkToFit="false"/>
      <protection locked="true" hidden="false"/>
    </xf>
    <xf numFmtId="165" fontId="7" fillId="4" borderId="1" xfId="0" applyFont="true" applyBorder="true" applyAlignment="false" applyProtection="true">
      <alignment horizontal="general" vertical="bottom" textRotation="0" wrapText="false" indent="0" shrinkToFit="false"/>
      <protection locked="true" hidden="false"/>
    </xf>
    <xf numFmtId="164" fontId="0" fillId="0" borderId="2" xfId="0" applyFont="false" applyBorder="true" applyAlignment="false" applyProtection="true">
      <alignment horizontal="general" vertical="bottom" textRotation="0" wrapText="false" indent="0" shrinkToFit="false"/>
      <protection locked="true" hidden="false"/>
    </xf>
    <xf numFmtId="164" fontId="0" fillId="0" borderId="3" xfId="0" applyFont="true" applyBorder="true" applyAlignment="true" applyProtection="false">
      <alignment horizontal="center" vertical="bottom" textRotation="0" wrapText="false" indent="0" shrinkToFit="false"/>
      <protection locked="true" hidden="false"/>
    </xf>
    <xf numFmtId="164" fontId="0" fillId="0" borderId="4" xfId="0" applyFont="true" applyBorder="true" applyAlignment="true" applyProtection="false">
      <alignment horizontal="general" vertical="bottom" textRotation="0" wrapText="false" indent="0" shrinkToFit="false"/>
      <protection locked="true" hidden="false"/>
    </xf>
    <xf numFmtId="164" fontId="0" fillId="0" borderId="2" xfId="0" applyFont="true" applyBorder="true" applyAlignment="true" applyProtection="false">
      <alignment horizontal="general" vertical="bottom" textRotation="0" wrapText="false" indent="0" shrinkToFit="false"/>
      <protection locked="true" hidden="false"/>
    </xf>
    <xf numFmtId="164" fontId="0" fillId="0" borderId="5" xfId="0" applyFont="false" applyBorder="true" applyAlignment="false" applyProtection="true">
      <alignment horizontal="general" vertical="bottom" textRotation="0" wrapText="false" indent="0" shrinkToFit="false"/>
      <protection locked="true" hidden="false"/>
    </xf>
    <xf numFmtId="164" fontId="0" fillId="0" borderId="6" xfId="0" applyFont="true" applyBorder="true" applyAlignment="true" applyProtection="false">
      <alignment horizontal="general" vertical="bottom" textRotation="0" wrapText="false" indent="0" shrinkToFit="false"/>
      <protection locked="true" hidden="false"/>
    </xf>
    <xf numFmtId="164" fontId="0" fillId="0" borderId="0" xfId="0" applyFont="true" applyBorder="false" applyAlignment="true" applyProtection="false">
      <alignment horizontal="general" vertical="bottom" textRotation="0" wrapText="false" indent="0" shrinkToFit="false"/>
      <protection locked="true" hidden="false"/>
    </xf>
    <xf numFmtId="164" fontId="0" fillId="0" borderId="7" xfId="0" applyFont="false" applyBorder="true" applyAlignment="false" applyProtection="true">
      <alignment horizontal="general" vertical="bottom" textRotation="0" wrapText="false" indent="0" shrinkToFit="false"/>
      <protection locked="true" hidden="false"/>
    </xf>
    <xf numFmtId="164" fontId="0" fillId="0" borderId="8" xfId="0" applyFont="true" applyBorder="true" applyAlignment="true" applyProtection="false">
      <alignment horizontal="general" vertical="bottom" textRotation="0" wrapText="false" indent="0" shrinkToFit="false"/>
      <protection locked="true" hidden="false"/>
    </xf>
    <xf numFmtId="164" fontId="0" fillId="0" borderId="9" xfId="0" applyFont="true" applyBorder="true" applyAlignment="true" applyProtection="false">
      <alignment horizontal="general" vertical="bottom" textRotation="0" wrapText="false" indent="0" shrinkToFit="false"/>
      <protection locked="true" hidden="false"/>
    </xf>
    <xf numFmtId="164" fontId="0" fillId="0" borderId="9" xfId="0" applyFont="false" applyBorder="true" applyAlignment="false" applyProtection="true">
      <alignment horizontal="general" vertical="bottom" textRotation="0" wrapText="false" indent="0" shrinkToFit="false"/>
      <protection locked="true" hidden="false"/>
    </xf>
    <xf numFmtId="164" fontId="0" fillId="0" borderId="10" xfId="0" applyFont="false" applyBorder="true" applyAlignment="false" applyProtection="true">
      <alignment horizontal="general" vertical="bottom" textRotation="0" wrapText="false" indent="0" shrinkToFit="false"/>
      <protection locked="true" hidden="false"/>
    </xf>
    <xf numFmtId="164" fontId="7" fillId="4" borderId="1" xfId="0" applyFont="true" applyBorder="true" applyAlignment="false" applyProtection="true">
      <alignment horizontal="general" vertical="bottom" textRotation="0" wrapText="false" indent="0" shrinkToFit="false"/>
      <protection locked="true" hidden="false"/>
    </xf>
    <xf numFmtId="164" fontId="10" fillId="0" borderId="0" xfId="0" applyFont="true" applyBorder="false" applyAlignment="false" applyProtection="false">
      <alignment horizontal="general" vertical="bottom" textRotation="0" wrapText="false" indent="0" shrinkToFit="false"/>
      <protection locked="true" hidden="false"/>
    </xf>
    <xf numFmtId="164" fontId="11" fillId="0" borderId="0" xfId="0" applyFont="true" applyBorder="false" applyAlignment="true" applyProtection="true">
      <alignment horizontal="general" vertical="bottom" textRotation="0" wrapText="false" indent="0" shrinkToFit="false"/>
      <protection locked="true" hidden="false"/>
    </xf>
    <xf numFmtId="164" fontId="12" fillId="0" borderId="0" xfId="0" applyFont="true" applyBorder="true" applyAlignment="true" applyProtection="true">
      <alignment horizontal="center" vertical="center" textRotation="0" wrapText="true" indent="0" shrinkToFit="false"/>
      <protection locked="true" hidden="false"/>
    </xf>
    <xf numFmtId="164" fontId="4" fillId="6" borderId="0" xfId="0" applyFont="true" applyBorder="false" applyAlignment="false" applyProtection="false">
      <alignment horizontal="general" vertical="bottom" textRotation="0" wrapText="false" indent="0" shrinkToFit="false"/>
      <protection locked="true" hidden="false"/>
    </xf>
    <xf numFmtId="164" fontId="0" fillId="6" borderId="0" xfId="0" applyFont="false" applyBorder="false" applyAlignment="false" applyProtection="false">
      <alignment horizontal="general"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EBF1DE"/>
      <rgbColor rgb="FFFF0000"/>
      <rgbColor rgb="FF00FF00"/>
      <rgbColor rgb="FF0000FF"/>
      <rgbColor rgb="FFFFFF00"/>
      <rgbColor rgb="FFFF00FF"/>
      <rgbColor rgb="FF00FFFF"/>
      <rgbColor rgb="FFF10D0C"/>
      <rgbColor rgb="FF008000"/>
      <rgbColor rgb="FF000080"/>
      <rgbColor rgb="FF808000"/>
      <rgbColor rgb="FF800080"/>
      <rgbColor rgb="FF008080"/>
      <rgbColor rgb="FFC0C0C0"/>
      <rgbColor rgb="FF808080"/>
      <rgbColor rgb="FF9999FF"/>
      <rgbColor rgb="FF993366"/>
      <rgbColor rgb="FFFFFFD7"/>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CD5B5"/>
      <rgbColor rgb="FF3366FF"/>
      <rgbColor rgb="FF33CCCC"/>
      <rgbColor rgb="FF99CC00"/>
      <rgbColor rgb="FFFFCC00"/>
      <rgbColor rgb="FFFF9900"/>
      <rgbColor rgb="FFFF6600"/>
      <rgbColor rgb="FF666699"/>
      <rgbColor rgb="FF969696"/>
      <rgbColor rgb="FF003366"/>
      <rgbColor rgb="FF339966"/>
      <rgbColor rgb="FF003300"/>
      <rgbColor rgb="FF333300"/>
      <rgbColor rgb="FFED1C24"/>
      <rgbColor rgb="FF993366"/>
      <rgbColor rgb="FF1F497D"/>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sharedStrings" Target="sharedStrings.xml"/>
</Relationships>
</file>

<file path=xl/drawings/_rels/drawing1.xml.rels><?xml version="1.0" encoding="UTF-8"?>
<Relationships xmlns="http://schemas.openxmlformats.org/package/2006/relationships"><Relationship Id="rId1" Type="http://schemas.openxmlformats.org/officeDocument/2006/relationships/image" Target="../media/image9.jpeg"/><Relationship Id="rId2" Type="http://schemas.openxmlformats.org/officeDocument/2006/relationships/image" Target="../media/image10.jpeg"/>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5</xdr:col>
      <xdr:colOff>124200</xdr:colOff>
      <xdr:row>21</xdr:row>
      <xdr:rowOff>96840</xdr:rowOff>
    </xdr:from>
    <xdr:to>
      <xdr:col>7</xdr:col>
      <xdr:colOff>258120</xdr:colOff>
      <xdr:row>31</xdr:row>
      <xdr:rowOff>75960</xdr:rowOff>
    </xdr:to>
    <xdr:pic>
      <xdr:nvPicPr>
        <xdr:cNvPr id="0" name="Image 1" descr=""/>
        <xdr:cNvPicPr/>
      </xdr:nvPicPr>
      <xdr:blipFill>
        <a:blip r:embed="rId1"/>
        <a:stretch/>
      </xdr:blipFill>
      <xdr:spPr>
        <a:xfrm>
          <a:off x="5235840" y="3713760"/>
          <a:ext cx="2550960" cy="1719000"/>
        </a:xfrm>
        <a:prstGeom prst="rect">
          <a:avLst/>
        </a:prstGeom>
        <a:ln w="0">
          <a:noFill/>
        </a:ln>
      </xdr:spPr>
    </xdr:pic>
    <xdr:clientData/>
  </xdr:twoCellAnchor>
  <xdr:twoCellAnchor editAs="oneCell">
    <xdr:from>
      <xdr:col>7</xdr:col>
      <xdr:colOff>487080</xdr:colOff>
      <xdr:row>21</xdr:row>
      <xdr:rowOff>76680</xdr:rowOff>
    </xdr:from>
    <xdr:to>
      <xdr:col>9</xdr:col>
      <xdr:colOff>1540800</xdr:colOff>
      <xdr:row>31</xdr:row>
      <xdr:rowOff>113400</xdr:rowOff>
    </xdr:to>
    <xdr:pic>
      <xdr:nvPicPr>
        <xdr:cNvPr id="1" name="Image 2" descr=""/>
        <xdr:cNvPicPr/>
      </xdr:nvPicPr>
      <xdr:blipFill>
        <a:blip r:embed="rId2"/>
        <a:stretch/>
      </xdr:blipFill>
      <xdr:spPr>
        <a:xfrm>
          <a:off x="8015760" y="3693600"/>
          <a:ext cx="2679120" cy="1776600"/>
        </a:xfrm>
        <a:prstGeom prst="rect">
          <a:avLst/>
        </a:prstGeom>
        <a:ln w="0">
          <a:noFill/>
        </a:ln>
      </xdr:spPr>
    </xdr:pic>
    <xdr:clientData/>
  </xdr:twoCellAnchor>
</xdr:wsDr>
</file>

<file path=xl/worksheets/_rels/sheet1.xml.rels><?xml version="1.0" encoding="UTF-8"?>
<Relationships xmlns="http://schemas.openxmlformats.org/package/2006/relationships"><Relationship Id="rId1" Type="http://schemas.openxmlformats.org/officeDocument/2006/relationships/hyperlink" Target="mailto:admin@powderprocess.net" TargetMode="External"/><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O40"/>
  <sheetViews>
    <sheetView showFormulas="false" showGridLines="true" showRowColHeaders="true" showZeros="true" rightToLeft="false" tabSelected="true" showOutlineSymbols="true" defaultGridColor="true" view="normal" topLeftCell="A1" colorId="64" zoomScale="80" zoomScaleNormal="80" zoomScalePageLayoutView="100" workbookViewId="0">
      <selection pane="topLeft" activeCell="C9" activeCellId="0" sqref="C9"/>
    </sheetView>
  </sheetViews>
  <sheetFormatPr defaultColWidth="11.53515625" defaultRowHeight="12.8" zeroHeight="false" outlineLevelRow="0" outlineLevelCol="0"/>
  <cols>
    <col collapsed="false" customWidth="false" hidden="false" outlineLevel="0" max="1" min="1" style="1" width="11.52"/>
    <col collapsed="false" customWidth="true" hidden="false" outlineLevel="0" max="2" min="2" style="1" width="22.96"/>
    <col collapsed="false" customWidth="false" hidden="false" outlineLevel="0" max="3" min="3" style="1" width="11.52"/>
    <col collapsed="false" customWidth="true" hidden="false" outlineLevel="0" max="4" min="4" style="1" width="14.93"/>
    <col collapsed="false" customWidth="false" hidden="false" outlineLevel="0" max="5" min="5" style="1" width="11.52"/>
    <col collapsed="false" customWidth="true" hidden="false" outlineLevel="0" max="6" min="6" style="1" width="22.73"/>
    <col collapsed="false" customWidth="false" hidden="false" outlineLevel="0" max="9" min="7" style="1" width="11.52"/>
    <col collapsed="false" customWidth="true" hidden="false" outlineLevel="0" max="10" min="10" style="1" width="22.4"/>
    <col collapsed="false" customWidth="true" hidden="false" outlineLevel="0" max="11" min="11" style="1" width="22.81"/>
    <col collapsed="false" customWidth="false" hidden="false" outlineLevel="0" max="1024" min="12" style="1" width="11.52"/>
  </cols>
  <sheetData>
    <row r="1" customFormat="false" ht="12.8" hidden="false" customHeight="false" outlineLevel="0" collapsed="false">
      <c r="A1" s="2" t="s">
        <v>0</v>
      </c>
      <c r="B1" s="2"/>
      <c r="C1" s="2"/>
      <c r="D1" s="2"/>
      <c r="E1" s="2"/>
      <c r="F1" s="2"/>
      <c r="G1" s="2"/>
      <c r="H1" s="2"/>
      <c r="I1" s="2"/>
      <c r="J1" s="2"/>
      <c r="K1" s="2"/>
      <c r="L1" s="2"/>
    </row>
    <row r="2" customFormat="false" ht="12.8" hidden="false" customHeight="false" outlineLevel="0" collapsed="false">
      <c r="A2" s="2" t="s">
        <v>1</v>
      </c>
      <c r="B2" s="2"/>
      <c r="C2" s="2"/>
      <c r="D2" s="2"/>
      <c r="E2" s="2"/>
      <c r="F2" s="2"/>
      <c r="G2" s="2"/>
      <c r="H2" s="2"/>
      <c r="I2" s="2"/>
      <c r="J2" s="2"/>
      <c r="K2" s="2"/>
      <c r="L2" s="2"/>
    </row>
    <row r="4" customFormat="false" ht="13.8" hidden="false" customHeight="false" outlineLevel="0" collapsed="false">
      <c r="A4" s="3" t="s">
        <v>2</v>
      </c>
      <c r="C4" s="4" t="s">
        <v>3</v>
      </c>
      <c r="D4" s="5" t="s">
        <v>4</v>
      </c>
    </row>
    <row r="5" customFormat="false" ht="13.8" hidden="false" customHeight="false" outlineLevel="0" collapsed="false">
      <c r="A5" s="3"/>
      <c r="C5" s="6"/>
      <c r="D5" s="7"/>
    </row>
    <row r="6" customFormat="false" ht="13.8" hidden="false" customHeight="false" outlineLevel="0" collapsed="false">
      <c r="A6" s="3" t="s">
        <v>5</v>
      </c>
      <c r="C6" s="6"/>
      <c r="D6" s="7"/>
    </row>
    <row r="7" customFormat="false" ht="13.8" hidden="false" customHeight="false" outlineLevel="0" collapsed="false">
      <c r="A7" s="3"/>
      <c r="C7" s="6"/>
      <c r="D7" s="7"/>
    </row>
    <row r="8" customFormat="false" ht="12.8" hidden="false" customHeight="false" outlineLevel="0" collapsed="false">
      <c r="A8" s="3"/>
      <c r="B8" s="8" t="s">
        <v>6</v>
      </c>
      <c r="C8" s="8"/>
      <c r="D8" s="8"/>
      <c r="F8" s="8" t="s">
        <v>7</v>
      </c>
      <c r="G8" s="8"/>
      <c r="H8" s="8"/>
    </row>
    <row r="9" customFormat="false" ht="13.8" hidden="false" customHeight="false" outlineLevel="0" collapsed="false">
      <c r="A9" s="3"/>
      <c r="B9" s="9" t="s">
        <v>8</v>
      </c>
      <c r="C9" s="10" t="n">
        <v>150</v>
      </c>
      <c r="D9" s="11" t="s">
        <v>9</v>
      </c>
      <c r="F9" s="9" t="s">
        <v>8</v>
      </c>
      <c r="G9" s="10" t="n">
        <v>150</v>
      </c>
      <c r="H9" s="11" t="s">
        <v>9</v>
      </c>
    </row>
    <row r="10" customFormat="false" ht="13.8" hidden="false" customHeight="false" outlineLevel="0" collapsed="false">
      <c r="A10" s="3"/>
      <c r="B10" s="9"/>
      <c r="C10" s="12" t="n">
        <f aca="false">C9/3600</f>
        <v>0.0416666666666667</v>
      </c>
      <c r="D10" s="11" t="s">
        <v>10</v>
      </c>
      <c r="F10" s="9"/>
      <c r="G10" s="12" t="n">
        <f aca="false">G9/3600</f>
        <v>0.0416666666666667</v>
      </c>
      <c r="H10" s="11" t="s">
        <v>10</v>
      </c>
    </row>
    <row r="11" customFormat="false" ht="13.8" hidden="false" customHeight="false" outlineLevel="0" collapsed="false">
      <c r="A11" s="3"/>
      <c r="B11" s="9" t="s">
        <v>11</v>
      </c>
      <c r="C11" s="10" t="n">
        <v>8</v>
      </c>
      <c r="D11" s="11" t="s">
        <v>12</v>
      </c>
      <c r="F11" s="9" t="s">
        <v>13</v>
      </c>
      <c r="G11" s="10" t="n">
        <f aca="false">2</f>
        <v>2</v>
      </c>
      <c r="H11" s="11" t="s">
        <v>14</v>
      </c>
      <c r="I11" s="13"/>
      <c r="J11" s="14" t="s">
        <v>15</v>
      </c>
      <c r="K11" s="14"/>
      <c r="L11" s="14"/>
      <c r="M11" s="14"/>
      <c r="N11" s="14"/>
      <c r="O11" s="14"/>
    </row>
    <row r="12" customFormat="false" ht="13.8" hidden="false" customHeight="false" outlineLevel="0" collapsed="false">
      <c r="A12" s="3"/>
      <c r="B12" s="9" t="s">
        <v>16</v>
      </c>
      <c r="C12" s="12" t="n">
        <f aca="false">C10/C11</f>
        <v>0.00520833333333333</v>
      </c>
      <c r="D12" s="11" t="s">
        <v>17</v>
      </c>
      <c r="F12" s="9"/>
      <c r="G12" s="12" t="n">
        <f aca="false">G11/100</f>
        <v>0.02</v>
      </c>
      <c r="H12" s="11" t="s">
        <v>17</v>
      </c>
      <c r="I12" s="13"/>
      <c r="J12" s="15" t="s">
        <v>18</v>
      </c>
      <c r="K12" s="16" t="s">
        <v>19</v>
      </c>
      <c r="L12" s="16" t="s">
        <v>20</v>
      </c>
      <c r="M12" s="13"/>
      <c r="N12" s="13"/>
      <c r="O12" s="17"/>
    </row>
    <row r="13" customFormat="false" ht="13.8" hidden="false" customHeight="false" outlineLevel="0" collapsed="false">
      <c r="A13" s="3"/>
      <c r="B13" s="9"/>
      <c r="C13" s="12" t="n">
        <f aca="false">C12*100</f>
        <v>0.520833333333333</v>
      </c>
      <c r="D13" s="11" t="s">
        <v>14</v>
      </c>
      <c r="F13" s="9" t="s">
        <v>21</v>
      </c>
      <c r="G13" s="10" t="n">
        <f aca="false">G10/G12</f>
        <v>2.08333333333333</v>
      </c>
      <c r="H13" s="11" t="s">
        <v>12</v>
      </c>
      <c r="J13" s="18" t="s">
        <v>22</v>
      </c>
      <c r="K13" s="19" t="s">
        <v>23</v>
      </c>
      <c r="L13" s="19" t="s">
        <v>24</v>
      </c>
      <c r="O13" s="20"/>
    </row>
    <row r="14" customFormat="false" ht="13.8" hidden="false" customHeight="false" outlineLevel="0" collapsed="false">
      <c r="A14" s="3"/>
      <c r="C14" s="6"/>
      <c r="D14" s="7"/>
      <c r="J14" s="18" t="s">
        <v>25</v>
      </c>
      <c r="K14" s="19" t="s">
        <v>26</v>
      </c>
      <c r="L14" s="19" t="s">
        <v>27</v>
      </c>
      <c r="O14" s="20"/>
    </row>
    <row r="15" customFormat="false" ht="12.8" hidden="false" customHeight="false" outlineLevel="0" collapsed="false">
      <c r="A15" s="3"/>
      <c r="B15" s="8" t="s">
        <v>28</v>
      </c>
      <c r="C15" s="8"/>
      <c r="D15" s="8"/>
      <c r="J15" s="18" t="s">
        <v>29</v>
      </c>
      <c r="K15" s="19" t="s">
        <v>30</v>
      </c>
      <c r="L15" s="19" t="s">
        <v>27</v>
      </c>
      <c r="O15" s="20"/>
    </row>
    <row r="16" customFormat="false" ht="13.8" hidden="false" customHeight="false" outlineLevel="0" collapsed="false">
      <c r="A16" s="3"/>
      <c r="B16" s="9" t="s">
        <v>8</v>
      </c>
      <c r="C16" s="10" t="n">
        <v>150</v>
      </c>
      <c r="D16" s="11" t="s">
        <v>9</v>
      </c>
      <c r="F16" s="8" t="s">
        <v>31</v>
      </c>
      <c r="G16" s="8"/>
      <c r="H16" s="8"/>
      <c r="J16" s="18" t="s">
        <v>32</v>
      </c>
      <c r="K16" s="19" t="s">
        <v>33</v>
      </c>
      <c r="L16" s="19" t="s">
        <v>24</v>
      </c>
      <c r="O16" s="20"/>
    </row>
    <row r="17" customFormat="false" ht="13.8" hidden="false" customHeight="false" outlineLevel="0" collapsed="false">
      <c r="A17" s="3"/>
      <c r="B17" s="9"/>
      <c r="C17" s="12" t="n">
        <f aca="false">C16/3600</f>
        <v>0.0416666666666667</v>
      </c>
      <c r="D17" s="11" t="s">
        <v>10</v>
      </c>
      <c r="F17" s="9" t="s">
        <v>34</v>
      </c>
      <c r="G17" s="10" t="n">
        <v>3</v>
      </c>
      <c r="H17" s="11" t="s">
        <v>14</v>
      </c>
      <c r="J17" s="18" t="s">
        <v>32</v>
      </c>
      <c r="K17" s="19" t="s">
        <v>35</v>
      </c>
      <c r="L17" s="19" t="s">
        <v>27</v>
      </c>
      <c r="O17" s="20"/>
    </row>
    <row r="18" customFormat="false" ht="13.8" hidden="false" customHeight="false" outlineLevel="0" collapsed="false">
      <c r="A18" s="3"/>
      <c r="B18" s="9" t="s">
        <v>36</v>
      </c>
      <c r="C18" s="10" t="n">
        <v>1.5</v>
      </c>
      <c r="D18" s="11" t="s">
        <v>37</v>
      </c>
      <c r="F18" s="9" t="s">
        <v>38</v>
      </c>
      <c r="G18" s="10" t="n">
        <v>2</v>
      </c>
      <c r="H18" s="11" t="s">
        <v>14</v>
      </c>
      <c r="J18" s="21" t="s">
        <v>39</v>
      </c>
      <c r="K18" s="22" t="s">
        <v>40</v>
      </c>
      <c r="L18" s="22" t="s">
        <v>24</v>
      </c>
      <c r="M18" s="23"/>
      <c r="N18" s="23"/>
      <c r="O18" s="24"/>
    </row>
    <row r="19" customFormat="false" ht="13.8" hidden="false" customHeight="false" outlineLevel="0" collapsed="false">
      <c r="A19" s="3"/>
      <c r="B19" s="9" t="s">
        <v>41</v>
      </c>
      <c r="C19" s="12" t="n">
        <f aca="false">PI()*C18^2/4</f>
        <v>1.76714586764426</v>
      </c>
      <c r="D19" s="11" t="s">
        <v>12</v>
      </c>
      <c r="F19" s="9"/>
      <c r="G19" s="25" t="str">
        <f aca="false">IF(G18&gt;G17,"Filter size ok","Filter too small")</f>
        <v>Filter too small</v>
      </c>
      <c r="H19" s="11"/>
    </row>
    <row r="20" customFormat="false" ht="13.8" hidden="false" customHeight="false" outlineLevel="0" collapsed="false">
      <c r="A20" s="3"/>
      <c r="B20" s="9" t="s">
        <v>42</v>
      </c>
      <c r="C20" s="12" t="n">
        <f aca="false">C17/C19</f>
        <v>0.0235785100876882</v>
      </c>
      <c r="D20" s="11" t="s">
        <v>17</v>
      </c>
    </row>
    <row r="21" customFormat="false" ht="13.8" hidden="false" customHeight="false" outlineLevel="0" collapsed="false">
      <c r="A21" s="3"/>
      <c r="B21" s="9"/>
      <c r="C21" s="12" t="n">
        <f aca="false">C20*100</f>
        <v>2.35785100876882</v>
      </c>
      <c r="D21" s="11" t="s">
        <v>14</v>
      </c>
      <c r="F21" s="1" t="s">
        <v>43</v>
      </c>
      <c r="I21" s="1" t="s">
        <v>44</v>
      </c>
    </row>
    <row r="22" customFormat="false" ht="13.8" hidden="false" customHeight="false" outlineLevel="0" collapsed="false">
      <c r="A22" s="3"/>
      <c r="C22" s="6"/>
      <c r="D22" s="7"/>
    </row>
    <row r="23" customFormat="false" ht="12.8" hidden="false" customHeight="false" outlineLevel="0" collapsed="false">
      <c r="A23" s="3"/>
      <c r="B23" s="8" t="s">
        <v>45</v>
      </c>
      <c r="C23" s="8"/>
      <c r="D23" s="8"/>
    </row>
    <row r="24" customFormat="false" ht="13.8" hidden="false" customHeight="false" outlineLevel="0" collapsed="false">
      <c r="A24" s="3"/>
      <c r="B24" s="9" t="s">
        <v>8</v>
      </c>
      <c r="C24" s="10" t="n">
        <v>150</v>
      </c>
      <c r="D24" s="11" t="s">
        <v>9</v>
      </c>
    </row>
    <row r="25" customFormat="false" ht="13.8" hidden="false" customHeight="false" outlineLevel="0" collapsed="false">
      <c r="A25" s="3"/>
      <c r="B25" s="9"/>
      <c r="C25" s="12" t="n">
        <f aca="false">C24/3600</f>
        <v>0.0416666666666667</v>
      </c>
      <c r="D25" s="11" t="s">
        <v>10</v>
      </c>
    </row>
    <row r="26" customFormat="false" ht="13.8" hidden="false" customHeight="false" outlineLevel="0" collapsed="false">
      <c r="A26" s="3"/>
      <c r="B26" s="9" t="s">
        <v>36</v>
      </c>
      <c r="C26" s="10" t="n">
        <v>1.5</v>
      </c>
      <c r="D26" s="11" t="s">
        <v>37</v>
      </c>
    </row>
    <row r="27" customFormat="false" ht="13.8" hidden="false" customHeight="false" outlineLevel="0" collapsed="false">
      <c r="A27" s="3"/>
      <c r="B27" s="9" t="s">
        <v>41</v>
      </c>
      <c r="C27" s="12" t="n">
        <f aca="false">PI()*C26^2/4</f>
        <v>1.76714586764426</v>
      </c>
      <c r="D27" s="11" t="s">
        <v>12</v>
      </c>
    </row>
    <row r="28" customFormat="false" ht="13.8" hidden="false" customHeight="false" outlineLevel="0" collapsed="false">
      <c r="A28" s="3"/>
      <c r="B28" s="9" t="s">
        <v>46</v>
      </c>
      <c r="C28" s="12" t="n">
        <f aca="false">PI()*0.05^2/4</f>
        <v>0.00196349540849362</v>
      </c>
      <c r="D28" s="11" t="s">
        <v>12</v>
      </c>
    </row>
    <row r="29" customFormat="false" ht="13.8" hidden="false" customHeight="false" outlineLevel="0" collapsed="false">
      <c r="A29" s="3"/>
      <c r="B29" s="9" t="s">
        <v>47</v>
      </c>
      <c r="C29" s="10" t="n">
        <v>10</v>
      </c>
      <c r="D29" s="11" t="s">
        <v>48</v>
      </c>
    </row>
    <row r="30" customFormat="false" ht="13.8" hidden="false" customHeight="false" outlineLevel="0" collapsed="false">
      <c r="A30" s="3"/>
      <c r="B30" s="9" t="s">
        <v>49</v>
      </c>
      <c r="C30" s="12" t="n">
        <f aca="false">C29*C28</f>
        <v>0.0196349540849362</v>
      </c>
      <c r="D30" s="11" t="s">
        <v>12</v>
      </c>
    </row>
    <row r="31" customFormat="false" ht="13.8" hidden="false" customHeight="false" outlineLevel="0" collapsed="false">
      <c r="A31" s="3"/>
      <c r="B31" s="9" t="s">
        <v>50</v>
      </c>
      <c r="C31" s="12" t="n">
        <f aca="false">C25/(C27-C30)</f>
        <v>0.0238434371673251</v>
      </c>
      <c r="D31" s="11" t="s">
        <v>17</v>
      </c>
    </row>
    <row r="32" customFormat="false" ht="13.8" hidden="false" customHeight="false" outlineLevel="0" collapsed="false">
      <c r="A32" s="3"/>
      <c r="B32" s="9"/>
      <c r="C32" s="12" t="n">
        <f aca="false">C31*100</f>
        <v>2.38434371673251</v>
      </c>
      <c r="D32" s="11" t="s">
        <v>14</v>
      </c>
    </row>
    <row r="34" customFormat="false" ht="12.8" hidden="false" customHeight="false" outlineLevel="0" collapsed="false">
      <c r="B34" s="26" t="s">
        <v>51</v>
      </c>
    </row>
    <row r="36" customFormat="false" ht="12.8" hidden="false" customHeight="false" outlineLevel="0" collapsed="false">
      <c r="B36" s="27" t="s">
        <v>52</v>
      </c>
    </row>
    <row r="38" customFormat="false" ht="16.85" hidden="false" customHeight="true" outlineLevel="0" collapsed="false">
      <c r="B38" s="28" t="s">
        <v>53</v>
      </c>
      <c r="C38" s="28"/>
      <c r="D38" s="28"/>
      <c r="E38" s="28"/>
      <c r="F38" s="28"/>
      <c r="G38" s="28"/>
      <c r="H38" s="28"/>
      <c r="I38" s="28"/>
      <c r="J38" s="28"/>
    </row>
    <row r="40" s="30" customFormat="true" ht="12.8" hidden="false" customHeight="false" outlineLevel="0" collapsed="false">
      <c r="A40" s="29" t="s">
        <v>54</v>
      </c>
    </row>
  </sheetData>
  <sheetProtection sheet="true" password="c80a" objects="true" scenarios="true"/>
  <mergeCells count="7">
    <mergeCell ref="B8:D8"/>
    <mergeCell ref="F8:H8"/>
    <mergeCell ref="J11:O11"/>
    <mergeCell ref="B15:D15"/>
    <mergeCell ref="F16:H16"/>
    <mergeCell ref="B23:D23"/>
    <mergeCell ref="B38:J38"/>
  </mergeCells>
  <hyperlinks>
    <hyperlink ref="B34" r:id="rId1" display="If you spot a mistake or wish to suggest an improvement, please contact admin@powderprocess.net"/>
  </hyperlinks>
  <printOptions headings="false" gridLines="false" gridLinesSet="true" horizontalCentered="false" verticalCentered="false"/>
  <pageMargins left="0.7875" right="0.7875" top="1.025" bottom="1.025" header="0.7875" footer="0.7875"/>
  <pageSetup paperSize="9" scale="100" fitToWidth="1" fitToHeight="1" pageOrder="downThenOver" orientation="portrait" blackAndWhite="false" draft="false" cellComments="none" firstPageNumber="1" useFirstPageNumber="true" horizontalDpi="300" verticalDpi="300" copies="1"/>
  <headerFooter differentFirst="false" differentOddEven="false">
    <oddHeader>&amp;C&amp;A</oddHeader>
    <oddFooter>&amp;CPage &amp;P</oddFooter>
  </headerFooter>
  <drawing r:id="rId2"/>
</worksheet>
</file>

<file path=docProps/app.xml><?xml version="1.0" encoding="utf-8"?>
<Properties xmlns="http://schemas.openxmlformats.org/officeDocument/2006/extended-properties" xmlns:vt="http://schemas.openxmlformats.org/officeDocument/2006/docPropsVTypes">
  <Template/>
  <TotalTime>165</TotalTime>
  <Application>LibreOffice/7.3.7.2$Windows_X86_64 LibreOffice_project/e114eadc50a9ff8d8c8a0567d6da8f454beeb84f</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2020-02-22T11:25:24Z</dcterms:created>
  <dc:creator/>
  <dc:description/>
  <dc:language>en-SG</dc:language>
  <cp:lastModifiedBy/>
  <dcterms:modified xsi:type="dcterms:W3CDTF">2023-08-26T14:31:39Z</dcterms:modified>
  <cp:revision>27</cp:revision>
  <dc:subject/>
  <dc:title/>
</cp:coreProperties>
</file>

<file path=docProps/custom.xml><?xml version="1.0" encoding="utf-8"?>
<Properties xmlns="http://schemas.openxmlformats.org/officeDocument/2006/custom-properties" xmlns:vt="http://schemas.openxmlformats.org/officeDocument/2006/docPropsVTypes"/>
</file>